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8.127\a0_kyouyuu\大石　真平\R2\004_工事・委託\麻名用水\01_当初\01_PPI\"/>
    </mc:Choice>
  </mc:AlternateContent>
  <bookViews>
    <workbookView xWindow="0" yWindow="0" windowWidth="20415" windowHeight="9150"/>
  </bookViews>
  <sheets>
    <sheet name="工事費内訳書" sheetId="2" r:id="rId1"/>
  </sheets>
  <definedNames>
    <definedName name="_xlnm.Print_Area" localSheetId="0">工事費内訳書!$A$1:$G$44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40" i="2" s="1"/>
  <c r="G39" i="2" s="1"/>
  <c r="G35" i="2"/>
  <c r="G34" i="2"/>
  <c r="G33" i="2" s="1"/>
  <c r="G31" i="2" s="1"/>
  <c r="G30" i="2" s="1"/>
  <c r="G28" i="2"/>
  <c r="G26" i="2"/>
  <c r="G25" i="2" s="1"/>
  <c r="G24" i="2" s="1"/>
  <c r="G16" i="2"/>
  <c r="G14" i="2"/>
  <c r="G13" i="2" s="1"/>
  <c r="G12" i="2" s="1"/>
  <c r="G11" i="2" s="1"/>
  <c r="G10" i="2" l="1"/>
  <c r="G43" i="2" s="1"/>
  <c r="G44" i="2" s="1"/>
</calcChain>
</file>

<file path=xl/sharedStrings.xml><?xml version="1.0" encoding="utf-8"?>
<sst xmlns="http://schemas.openxmlformats.org/spreadsheetml/2006/main" count="83" uniqueCount="51">
  <si>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</si>
  <si>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</si>
  <si>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</si>
  <si>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</si>
  <si>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</si>
  <si>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</si>
  <si>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</si>
  <si>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</si>
  <si>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</si>
  <si>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</si>
  <si>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</si>
  <si>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</si>
  <si>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</si>
  <si>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Ｒ２吉耕　ストマネ　麻名用水　北部幹線用水路工事</t>
  </si>
  <si>
    <t>工事原価
_x000D_</t>
  </si>
  <si>
    <t>式</t>
  </si>
  <si>
    <t>直接工事費
_x000D_</t>
  </si>
  <si>
    <t>直接工事費（仮設工を除く）
_x000D_</t>
  </si>
  <si>
    <t>用水路工
_x000D_</t>
  </si>
  <si>
    <t>土工
_x000D_</t>
  </si>
  <si>
    <t>土砂撤去処理工
_x000D_運搬距離L=10km以内</t>
  </si>
  <si>
    <t>m3</t>
  </si>
  <si>
    <t>水路工
_x000D_</t>
  </si>
  <si>
    <t>高圧洗浄工
_x000D_14.7Mpa</t>
  </si>
  <si>
    <t>㎡</t>
  </si>
  <si>
    <t>コンクリート打設
_x000D_18-12-20,養生あり，無筋構造物</t>
  </si>
  <si>
    <t>型枠
_x000D_無筋構造物</t>
  </si>
  <si>
    <t>鉄筋金網
_x000D_φ6 150×150mm</t>
  </si>
  <si>
    <t>差し金
_x000D_SD295A，D13，L=160mm，削孔含む</t>
  </si>
  <si>
    <t>本</t>
  </si>
  <si>
    <t>伸縮目地（目地板取付）
_x000D_目地板（ゴム発泡体）t=10mm</t>
  </si>
  <si>
    <t>止水板
_x000D_CF 150mm×5mm</t>
  </si>
  <si>
    <t>直接工事費（仮設工）
_x000D_</t>
  </si>
  <si>
    <t>仮設工
_x000D_</t>
  </si>
  <si>
    <t>安全費
_x000D_</t>
  </si>
  <si>
    <t>交通誘導警備員
_x000D_</t>
  </si>
  <si>
    <t>人</t>
  </si>
  <si>
    <t>土のう
_x000D_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</si>
  <si>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</si>
  <si>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</si>
  <si>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</si>
  <si>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</si>
  <si>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</si>
  <si>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草木等処分
_x000D_</t>
  </si>
  <si>
    <t>ton</t>
  </si>
  <si>
    <t>現場管理費
_x000D_</t>
  </si>
  <si>
    <t>一般管理費等
_x000D_</t>
  </si>
  <si>
    <t>一括計上価格
_x000D_</t>
  </si>
  <si>
    <t>土壌分析試験費
_x000D_</t>
  </si>
  <si>
    <t>土壌分析試験費
_x000D_条例第５８条，施行規則第３５条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</si>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</sst>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+G12+G24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+G14+G16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31" t="s">
        <v>22</v>
      </c>
      <c r="D16" s="29"/>
      <c r="E16" s="18" t="s">
        <v>15</v>
      </c>
      <c r="F16" s="19">
        <v>1</v>
      </c>
      <c r="G16" s="20">
        <f>+G17+G18+G19+G20+G21+G22+G23</f>
        <v>0</v>
      </c>
      <c r="H16" s="2"/>
      <c r="I16" s="21">
        <v>7</v>
      </c>
      <c r="J16" s="21">
        <v>3</v>
      </c>
    </row>
    <row r="17" spans="1:10" ht="42" customHeight="1">
      <c r="A17" s="16"/>
      <c r="B17" s="17"/>
      <c r="C17" s="17"/>
      <c r="D17" s="32" t="s">
        <v>23</v>
      </c>
      <c r="E17" s="18" t="s">
        <v>24</v>
      </c>
      <c r="F17" s="19">
        <v>601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21</v>
      </c>
      <c r="F18" s="19">
        <v>58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24</v>
      </c>
      <c r="F19" s="19">
        <v>348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24</v>
      </c>
      <c r="F20" s="19">
        <v>569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29</v>
      </c>
      <c r="F21" s="19">
        <v>1440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24</v>
      </c>
      <c r="F22" s="19">
        <v>7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31</v>
      </c>
      <c r="E23" s="18" t="s">
        <v>24</v>
      </c>
      <c r="F23" s="19">
        <v>61.6</v>
      </c>
      <c r="G23" s="33"/>
      <c r="H23" s="2"/>
      <c r="I23" s="21">
        <v>14</v>
      </c>
      <c r="J23" s="21">
        <v>4</v>
      </c>
    </row>
    <row r="24" spans="1:10" ht="42" customHeight="1">
      <c r="A24" s="30" t="s">
        <v>32</v>
      </c>
      <c r="B24" s="28"/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1" t="s">
        <v>33</v>
      </c>
      <c r="C25" s="28"/>
      <c r="D25" s="29"/>
      <c r="E25" s="18" t="s">
        <v>15</v>
      </c>
      <c r="F25" s="19">
        <v>1</v>
      </c>
      <c r="G25" s="20">
        <f>+G26+G28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34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35</v>
      </c>
      <c r="E27" s="18" t="s">
        <v>36</v>
      </c>
      <c r="F27" s="19">
        <v>30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31" t="s">
        <v>37</v>
      </c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37</v>
      </c>
      <c r="E29" s="18" t="s">
        <v>21</v>
      </c>
      <c r="F29" s="19">
        <v>0.5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38</v>
      </c>
      <c r="B30" s="28"/>
      <c r="C30" s="28"/>
      <c r="D30" s="29"/>
      <c r="E30" s="18" t="s">
        <v>15</v>
      </c>
      <c r="F30" s="19">
        <v>1</v>
      </c>
      <c r="G30" s="20">
        <f>+G31+G37</f>
        <v>0</v>
      </c>
      <c r="H30" s="2"/>
      <c r="I30" s="21">
        <v>21</v>
      </c>
      <c r="J30" s="21"/>
    </row>
    <row r="31" spans="1:10" ht="42" customHeight="1">
      <c r="A31" s="30" t="s">
        <v>39</v>
      </c>
      <c r="B31" s="28"/>
      <c r="C31" s="28"/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200</v>
      </c>
    </row>
    <row r="32" spans="1:10" ht="42" customHeight="1">
      <c r="A32" s="30" t="s">
        <v>40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/>
    </row>
    <row r="33" spans="1:10" ht="42" customHeight="1">
      <c r="A33" s="30" t="s">
        <v>41</v>
      </c>
      <c r="B33" s="28"/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1</v>
      </c>
    </row>
    <row r="34" spans="1:10" ht="42" customHeight="1">
      <c r="A34" s="16"/>
      <c r="B34" s="31" t="s">
        <v>42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41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43</v>
      </c>
      <c r="E36" s="18" t="s">
        <v>44</v>
      </c>
      <c r="F36" s="19">
        <v>0.2</v>
      </c>
      <c r="G36" s="33"/>
      <c r="H36" s="2"/>
      <c r="I36" s="21">
        <v>27</v>
      </c>
      <c r="J36" s="21">
        <v>4</v>
      </c>
    </row>
    <row r="37" spans="1:10" ht="42" customHeight="1">
      <c r="A37" s="30" t="s">
        <v>45</v>
      </c>
      <c r="B37" s="28"/>
      <c r="C37" s="28"/>
      <c r="D37" s="29"/>
      <c r="E37" s="18" t="s">
        <v>15</v>
      </c>
      <c r="F37" s="19">
        <v>1</v>
      </c>
      <c r="G37" s="33"/>
      <c r="H37" s="2"/>
      <c r="I37" s="21">
        <v>28</v>
      </c>
      <c r="J37" s="21">
        <v>210</v>
      </c>
    </row>
    <row r="38" spans="1:10" ht="42" customHeight="1">
      <c r="A38" s="30" t="s">
        <v>46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>
        <v>220</v>
      </c>
    </row>
    <row r="39" spans="1:10" ht="42" customHeight="1">
      <c r="A39" s="30" t="s">
        <v>47</v>
      </c>
      <c r="B39" s="28"/>
      <c r="C39" s="28"/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1</v>
      </c>
    </row>
    <row r="40" spans="1:10" ht="42" customHeight="1">
      <c r="A40" s="16"/>
      <c r="B40" s="31" t="s">
        <v>48</v>
      </c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48</v>
      </c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49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34" t="s">
        <v>50</v>
      </c>
      <c r="B43" s="35"/>
      <c r="C43" s="35"/>
      <c r="D43" s="36"/>
      <c r="E43" s="37" t="s">
        <v>15</v>
      </c>
      <c r="F43" s="38">
        <v>1</v>
      </c>
      <c r="G43" s="39">
        <f>+G10+G38+G39</f>
        <v>0</v>
      </c>
      <c r="H43" s="40"/>
      <c r="I43" s="41">
        <v>34</v>
      </c>
      <c r="J43" s="41">
        <v>30</v>
      </c>
    </row>
    <row r="44" spans="1:10" ht="42" customHeight="1">
      <c r="A44" s="22" t="s">
        <v>11</v>
      </c>
      <c r="B44" s="23"/>
      <c r="C44" s="23"/>
      <c r="D44" s="24"/>
      <c r="E44" s="25" t="s">
        <v>12</v>
      </c>
      <c r="F44" s="26" t="s">
        <v>12</v>
      </c>
      <c r="G44" s="27">
        <f>G43</f>
        <v>0</v>
      </c>
      <c r="I44" s="21">
        <v>35</v>
      </c>
      <c r="J44" s="21">
        <v>90</v>
      </c>
    </row>
    <row r="45" spans="1:10" ht="42" customHeight="1"/>
    <row r="46" spans="1:10" ht="42" customHeight="1"/>
  </sheetData>
  <sheetProtection algorithmName="SHA-512" hashValue="3w2dyp9xbIsES8+bC7tqhWzFQYdXOStp1qcQ7zeM1vIbmDnMtJ2w+5d5qhhEao3FVdUvUtiovXQFstpWohtvVw==" saltValue="q37iNs5hACZ3IVNI46fUDg==" spinCount="100000" sheet="1" objects="1" scenarios="1"/>
  <mergeCells count="29">
    <mergeCell ref="A39:D39"/>
    <mergeCell ref="B40:D40"/>
    <mergeCell ref="C41:D41"/>
    <mergeCell ref="A43:D43"/>
    <mergeCell ref="A32:D32"/>
    <mergeCell ref="A33:D33"/>
    <mergeCell ref="B34:D34"/>
    <mergeCell ref="C35:D35"/>
    <mergeCell ref="A37:D37"/>
    <mergeCell ref="A38:D38"/>
    <mergeCell ref="A24:D24"/>
    <mergeCell ref="B25:D25"/>
    <mergeCell ref="C26:D26"/>
    <mergeCell ref="C28:D28"/>
    <mergeCell ref="A30:D30"/>
    <mergeCell ref="A31:D31"/>
    <mergeCell ref="A44:D44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Ooishi Shinpei</dc:creator>
  <cp:lastModifiedBy>Ooishi Shinpei</cp:lastModifiedBy>
  <dcterms:created xsi:type="dcterms:W3CDTF">2020-07-17T06:37:06Z</dcterms:created>
  <dcterms:modified xsi:type="dcterms:W3CDTF">2020-07-17T06:38:22Z</dcterms:modified>
</cp:coreProperties>
</file>